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200" windowWidth="12040" windowHeight="10660" tabRatio="500" activeTab="0"/>
  </bookViews>
  <sheets>
    <sheet name="ex25-45.dat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<sst xmlns="http://schemas.openxmlformats.org/spreadsheetml/2006/main" count="16" uniqueCount="15">
  <si>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Group</t>
  </si>
  <si>
    <t>Species</t>
  </si>
  <si>
    <t>Ha</t>
  </si>
  <si>
    <t>logging reduces the number species</t>
  </si>
  <si>
    <t>H0</t>
  </si>
  <si>
    <t>logging does not reduce the number of species</t>
  </si>
  <si>
    <t>the two distributions are the same</t>
  </si>
  <si>
    <t>Ha</t>
  </si>
  <si>
    <t>mean in group 2 is smaller</t>
  </si>
  <si>
    <t>W</t>
  </si>
  <si>
    <t>mean</t>
  </si>
  <si>
    <t>std error</t>
  </si>
  <si>
    <t>Z</t>
  </si>
  <si>
    <t>p-value</t>
  </si>
  <si>
    <t>significat (at significance level 0.05)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</si>
</sst>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18" sqref="C18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3" ht="12.75">
      <c r="A2">
        <v>1</v>
      </c>
      <c r="B2">
        <v>22</v>
      </c>
      <c r="C2">
        <f>RANK(B2,$B$2:$B$22,1)+(COUNT($B$2:$B$22)+1-RANK(B2,$B$2:$B$22,1)-RANK(B2,$B$2:$B$22,0))/2</f>
        <v>20.5</v>
      </c>
    </row>
    <row r="3" spans="1:3" ht="12.75">
      <c r="A3">
        <v>1</v>
      </c>
      <c r="B3">
        <v>18</v>
      </c>
      <c r="C3">
        <f aca="true" t="shared" si="0" ref="C3:C22">RANK(B3,$B$2:$B$22,1)+(COUNT($B$2:$B$22)+1-RANK(B3,$B$2:$B$22,1)-RANK(B3,$B$2:$B$22,0))/2</f>
        <v>14</v>
      </c>
    </row>
    <row r="4" spans="1:5" ht="12.75">
      <c r="A4">
        <v>1</v>
      </c>
      <c r="B4">
        <v>22</v>
      </c>
      <c r="C4">
        <f t="shared" si="0"/>
        <v>20.5</v>
      </c>
      <c r="D4" t="s">
        <v>4</v>
      </c>
      <c r="E4" t="s">
        <v>5</v>
      </c>
    </row>
    <row r="5" spans="1:5" ht="12.75">
      <c r="A5">
        <v>1</v>
      </c>
      <c r="B5">
        <v>20</v>
      </c>
      <c r="C5">
        <f t="shared" si="0"/>
        <v>18</v>
      </c>
      <c r="D5" t="s">
        <v>2</v>
      </c>
      <c r="E5" t="s">
        <v>3</v>
      </c>
    </row>
    <row r="6" spans="1:3" ht="12.75">
      <c r="A6">
        <v>1</v>
      </c>
      <c r="B6">
        <v>15</v>
      </c>
      <c r="C6">
        <f t="shared" si="0"/>
        <v>9.5</v>
      </c>
    </row>
    <row r="7" spans="1:5" ht="12.75">
      <c r="A7">
        <v>1</v>
      </c>
      <c r="B7">
        <v>21</v>
      </c>
      <c r="C7">
        <f t="shared" si="0"/>
        <v>19</v>
      </c>
      <c r="D7" t="s">
        <v>4</v>
      </c>
      <c r="E7" t="s">
        <v>6</v>
      </c>
    </row>
    <row r="8" spans="1:5" ht="12.75">
      <c r="A8">
        <v>1</v>
      </c>
      <c r="B8">
        <v>13</v>
      </c>
      <c r="C8">
        <f t="shared" si="0"/>
        <v>5</v>
      </c>
      <c r="D8" t="s">
        <v>7</v>
      </c>
      <c r="E8" t="s">
        <v>8</v>
      </c>
    </row>
    <row r="9" spans="1:3" ht="12.75">
      <c r="A9">
        <v>1</v>
      </c>
      <c r="B9">
        <v>13</v>
      </c>
      <c r="C9">
        <f t="shared" si="0"/>
        <v>5</v>
      </c>
    </row>
    <row r="10" spans="1:5" ht="12.75">
      <c r="A10">
        <v>1</v>
      </c>
      <c r="B10">
        <v>19</v>
      </c>
      <c r="C10">
        <f t="shared" si="0"/>
        <v>16.5</v>
      </c>
      <c r="D10" t="s">
        <v>9</v>
      </c>
      <c r="E10">
        <f>SUM(C2:C13)</f>
        <v>159</v>
      </c>
    </row>
    <row r="11" spans="1:5" ht="12.75">
      <c r="A11">
        <v>1</v>
      </c>
      <c r="B11">
        <v>13</v>
      </c>
      <c r="C11">
        <f t="shared" si="0"/>
        <v>5</v>
      </c>
      <c r="D11" t="s">
        <v>10</v>
      </c>
      <c r="E11">
        <f>12*(21+1)/2</f>
        <v>132</v>
      </c>
    </row>
    <row r="12" spans="1:5" ht="12.75">
      <c r="A12">
        <v>1</v>
      </c>
      <c r="B12">
        <v>19</v>
      </c>
      <c r="C12">
        <f t="shared" si="0"/>
        <v>16.5</v>
      </c>
      <c r="D12" t="s">
        <v>11</v>
      </c>
      <c r="E12">
        <f>SQRT(12*9*(21+1)/12)</f>
        <v>14.071247279470288</v>
      </c>
    </row>
    <row r="13" spans="1:5" ht="12.75">
      <c r="A13">
        <v>1</v>
      </c>
      <c r="B13">
        <v>15</v>
      </c>
      <c r="C13">
        <f t="shared" si="0"/>
        <v>9.5</v>
      </c>
      <c r="D13" t="s">
        <v>12</v>
      </c>
      <c r="E13">
        <f>(E10-E11)/E12</f>
        <v>1.918806447200494</v>
      </c>
    </row>
    <row r="14" spans="1:3" ht="12.75">
      <c r="A14">
        <v>2</v>
      </c>
      <c r="B14">
        <v>17</v>
      </c>
      <c r="C14">
        <f t="shared" si="0"/>
        <v>12</v>
      </c>
    </row>
    <row r="15" spans="1:5" ht="12.75">
      <c r="A15">
        <v>2</v>
      </c>
      <c r="B15">
        <v>4</v>
      </c>
      <c r="C15">
        <f t="shared" si="0"/>
        <v>1</v>
      </c>
      <c r="D15" t="s">
        <v>13</v>
      </c>
      <c r="E15">
        <f>1-NORMSDIST(E13)</f>
        <v>0.02750441681463278</v>
      </c>
    </row>
    <row r="16" spans="1:5" ht="12.75">
      <c r="A16">
        <v>2</v>
      </c>
      <c r="B16">
        <v>18</v>
      </c>
      <c r="C16">
        <f t="shared" si="0"/>
        <v>14</v>
      </c>
      <c r="E16" t="s">
        <v>14</v>
      </c>
    </row>
    <row r="17" spans="1:3" ht="12.75">
      <c r="A17">
        <v>2</v>
      </c>
      <c r="B17">
        <v>14</v>
      </c>
      <c r="C17">
        <f t="shared" si="0"/>
        <v>7</v>
      </c>
    </row>
    <row r="18" spans="1:3" ht="12.75">
      <c r="A18">
        <v>2</v>
      </c>
      <c r="B18">
        <v>18</v>
      </c>
      <c r="C18">
        <f t="shared" si="0"/>
        <v>14</v>
      </c>
    </row>
    <row r="19" spans="1:3" ht="12.75">
      <c r="A19">
        <v>2</v>
      </c>
      <c r="B19">
        <v>15</v>
      </c>
      <c r="C19">
        <f t="shared" si="0"/>
        <v>9.5</v>
      </c>
    </row>
    <row r="20" spans="1:3" ht="12.75">
      <c r="A20">
        <v>2</v>
      </c>
      <c r="B20">
        <v>15</v>
      </c>
      <c r="C20">
        <f t="shared" si="0"/>
        <v>9.5</v>
      </c>
    </row>
    <row r="21" spans="1:3" ht="12.75">
      <c r="A21">
        <v>2</v>
      </c>
      <c r="B21">
        <v>10</v>
      </c>
      <c r="C21">
        <f t="shared" si="0"/>
        <v>2</v>
      </c>
    </row>
    <row r="22" spans="1:3" ht="12.75">
      <c r="A22">
        <v>2</v>
      </c>
      <c r="B22">
        <v>12</v>
      </c>
      <c r="C22">
        <f t="shared" si="0"/>
        <v>3</v>
      </c>
    </row>
    <row r="27" spans="2:3" ht="12.75">
      <c r="B27">
        <v>4</v>
      </c>
      <c r="C27">
        <v>1</v>
      </c>
    </row>
    <row r="28" spans="2:3" ht="12.75">
      <c r="B28">
        <v>10</v>
      </c>
      <c r="C28">
        <v>2</v>
      </c>
    </row>
    <row r="29" spans="2:3" ht="12.75">
      <c r="B29">
        <v>12</v>
      </c>
      <c r="C29">
        <v>3</v>
      </c>
    </row>
    <row r="30" spans="2:3" ht="12.75">
      <c r="B30">
        <v>13</v>
      </c>
      <c r="C30">
        <v>5</v>
      </c>
    </row>
    <row r="31" spans="2:3" ht="12.75">
      <c r="B31">
        <v>13</v>
      </c>
      <c r="C31">
        <v>5</v>
      </c>
    </row>
    <row r="32" spans="2:3" ht="12.75">
      <c r="B32">
        <v>13</v>
      </c>
      <c r="C32">
        <v>5</v>
      </c>
    </row>
    <row r="33" spans="2:3" ht="12.75">
      <c r="B33">
        <v>14</v>
      </c>
      <c r="C33">
        <v>7</v>
      </c>
    </row>
    <row r="34" spans="2:3" ht="12.75">
      <c r="B34">
        <v>15</v>
      </c>
      <c r="C34">
        <v>9.5</v>
      </c>
    </row>
    <row r="35" spans="2:3" ht="12.75">
      <c r="B35">
        <v>15</v>
      </c>
      <c r="C35">
        <v>9.5</v>
      </c>
    </row>
    <row r="36" spans="2:3" ht="12.75">
      <c r="B36">
        <v>15</v>
      </c>
      <c r="C36">
        <v>9.5</v>
      </c>
    </row>
    <row r="37" spans="2:3" ht="12.75">
      <c r="B37">
        <v>15</v>
      </c>
      <c r="C37">
        <v>9.5</v>
      </c>
    </row>
    <row r="38" spans="2:3" ht="12.75">
      <c r="B38">
        <v>17</v>
      </c>
      <c r="C38">
        <v>12</v>
      </c>
    </row>
    <row r="39" spans="2:3" ht="12.75">
      <c r="B39">
        <v>18</v>
      </c>
      <c r="C39">
        <v>14</v>
      </c>
    </row>
    <row r="40" spans="2:3" ht="12.75">
      <c r="B40">
        <v>18</v>
      </c>
      <c r="C40">
        <v>14</v>
      </c>
    </row>
    <row r="41" spans="2:3" ht="12.75">
      <c r="B41">
        <v>18</v>
      </c>
      <c r="C41">
        <v>14</v>
      </c>
    </row>
    <row r="42" spans="2:3" ht="12.75">
      <c r="B42">
        <v>19</v>
      </c>
      <c r="C42">
        <v>16.5</v>
      </c>
    </row>
    <row r="43" spans="2:3" ht="12.75">
      <c r="B43">
        <v>19</v>
      </c>
      <c r="C43">
        <v>16.5</v>
      </c>
    </row>
    <row r="44" spans="2:3" ht="12.75">
      <c r="B44">
        <v>20</v>
      </c>
      <c r="C44">
        <v>18</v>
      </c>
    </row>
    <row r="45" spans="2:3" ht="12.75">
      <c r="B45">
        <v>21</v>
      </c>
      <c r="C45">
        <v>19</v>
      </c>
    </row>
    <row r="46" spans="2:3" ht="12.75">
      <c r="B46">
        <v>22</v>
      </c>
      <c r="C46">
        <v>20.5</v>
      </c>
    </row>
    <row r="47" spans="2:3" ht="12.75">
      <c r="B47">
        <v>22</v>
      </c>
      <c r="C47">
        <v>20.5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2008-08-10T18:14:35Z</dcterms:created>
  <dcterms:modified xsi:type="dcterms:W3CDTF">2009-12-07T21:32:52Z</dcterms:modified>
  <cp:category/>
  <cp:version/>
  <cp:contentType/>
  <cp:contentStatus/>
</cp:coreProperties>
</file>